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filterPrivacy="1" defaultThemeVersion="124226"/>
  <xr:revisionPtr revIDLastSave="0" documentId="13_ncr:1_{B3353A60-22F5-4C1B-81CD-5B8324AC5E7C}" xr6:coauthVersionLast="40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D32" i="1" l="1"/>
  <c r="E32" i="1"/>
  <c r="C32" i="1"/>
  <c r="C28" i="1"/>
  <c r="C17" i="1"/>
  <c r="E50" i="1"/>
  <c r="D50" i="1"/>
  <c r="C50" i="1"/>
  <c r="E23" i="1" l="1"/>
  <c r="D23" i="1"/>
  <c r="C23" i="1"/>
  <c r="C16" i="1" s="1"/>
  <c r="D17" i="1" l="1"/>
  <c r="D16" i="1" s="1"/>
  <c r="E17" i="1"/>
  <c r="E16" i="1" s="1"/>
  <c r="C44" i="1" l="1"/>
  <c r="D44" i="1" l="1"/>
  <c r="C51" i="1" l="1"/>
  <c r="E44" i="1" l="1"/>
  <c r="D51" i="1" l="1"/>
  <c r="E51" i="1"/>
</calcChain>
</file>

<file path=xl/sharedStrings.xml><?xml version="1.0" encoding="utf-8"?>
<sst xmlns="http://schemas.openxmlformats.org/spreadsheetml/2006/main" count="80" uniqueCount="80">
  <si>
    <t>Коды</t>
  </si>
  <si>
    <t>Статьи доходов</t>
  </si>
  <si>
    <t>Налоговые доходы</t>
  </si>
  <si>
    <t xml:space="preserve">Налог на доходы физических лиц </t>
  </si>
  <si>
    <t>Единый сельскохозяйственный налог</t>
  </si>
  <si>
    <t>Неналоговые доходы</t>
  </si>
  <si>
    <t>Прочие поступления от использования имущества находящегося в собственности муниципальных районов (за исключением имущества  муниципальных бюджетных и автономных учреждений, а также имущества муниципальных унитарных предприятий, в т.ч. казенных)</t>
  </si>
  <si>
    <t>Плата за выбросы загрязняющих веществ в атмосферный воздух стационарными объектами</t>
  </si>
  <si>
    <t>Прочие доходы от оказания платных услуг (работ) получателями средств бюджетов муниципальных районов</t>
  </si>
  <si>
    <t>Субсидии бюджетам бюджетной системы Российской Федерации (межбюджетные субсидии)</t>
  </si>
  <si>
    <t>Иные межбюджетные трансферты</t>
  </si>
  <si>
    <t xml:space="preserve">Субвенции бюджетам бюджетной системы Российской Федерации </t>
  </si>
  <si>
    <t xml:space="preserve">Дотации бюджетам бюджетной системы Российской Федерации </t>
  </si>
  <si>
    <t xml:space="preserve">Налог, взимаемый в связи с применением патентной системы налогообложения, зачисляемый в бюджеты муниципальных районов </t>
  </si>
  <si>
    <t>Доходы, поступающие в порядке возмещения расходов, понесенных в связи с эксплуатацией имущества муниципальных районов</t>
  </si>
  <si>
    <t>Доходы от продажи земельных участков государственная собственность, на которые не разграничена и которые расположены в границах сельских поселений и межселенных территорий муниципальных районов</t>
  </si>
  <si>
    <t>Транспортный налог</t>
  </si>
  <si>
    <t>Штрафы, санкции, возмещение ущерба</t>
  </si>
  <si>
    <t>ВСЕГО ДОХОДОВ:</t>
  </si>
  <si>
    <t>плановый период</t>
  </si>
  <si>
    <t>Доходы , получаемые в виде арендной платы, 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участков.</t>
  </si>
  <si>
    <t>Итого безвомездных поступлений:</t>
  </si>
  <si>
    <t>тыс.рублей</t>
  </si>
  <si>
    <t>Итого доходов: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</si>
  <si>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</si>
  <si>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</si>
  <si>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000 116 00000 00 0000 000</t>
  </si>
  <si>
    <t>000 114 06013 05 0000 430</t>
  </si>
  <si>
    <t>000 113 02065 05  0000 130</t>
  </si>
  <si>
    <t>000 113 01995 05 0000 130</t>
  </si>
  <si>
    <t>000 112 01010 01 0000 120</t>
  </si>
  <si>
    <t>000 111 05013 05 0000 120</t>
  </si>
  <si>
    <t>000 106 04000 02 0000 110</t>
  </si>
  <si>
    <t>000 105 04020 02 0000 110</t>
  </si>
  <si>
    <t>000 105 03010 01 0000 110</t>
  </si>
  <si>
    <t>000 101 02040 01 0000 110</t>
  </si>
  <si>
    <t>000 101 02010 01 0000 110</t>
  </si>
  <si>
    <t>000 101 02000 01 0000 110</t>
  </si>
  <si>
    <t>Доходы бюджета Венгеровского района на 2022 год  и плановый период</t>
  </si>
  <si>
    <t>000 105 01000 00 0000 110</t>
  </si>
  <si>
    <t>Государственная пошлина</t>
  </si>
  <si>
    <t>000 108 00000 00 0000 110</t>
  </si>
  <si>
    <t>000 106 04011 02 0000 110</t>
  </si>
  <si>
    <t>Транспортный налог с организаций</t>
  </si>
  <si>
    <t>000 106 04012 02 0000 110</t>
  </si>
  <si>
    <t>Транспортный налог с физических лиц</t>
  </si>
  <si>
    <t>000 11201030 01 0000 120</t>
  </si>
  <si>
    <t>Плата за выбросы загрязняющих веществ в водные объекты</t>
  </si>
  <si>
    <t>000 11201040 01 0000 120</t>
  </si>
  <si>
    <t>Плата за размещение отходов производства и потребления</t>
  </si>
  <si>
    <t>000 1 05 01011011000110</t>
  </si>
  <si>
    <t>000 1 05 01021010000110</t>
  </si>
  <si>
    <t>000 202 10000 00 0000 150</t>
  </si>
  <si>
    <t>000 202 20000 00 0000 150</t>
  </si>
  <si>
    <t>000 202 30000 00 0000 150</t>
  </si>
  <si>
    <t>000 202 40000 00 0000 150</t>
  </si>
  <si>
    <t>000 207 05030 05 0000 150</t>
  </si>
  <si>
    <t>Прочие безвоздмездные поступления</t>
  </si>
  <si>
    <t>1 101 02080 01 0000 110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</si>
  <si>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</si>
  <si>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Налог по упрощенной системе налогооблажения, взимаемые с налогоплательщиков, выбравших в качестве объекта налогооблажения доходы, зачисляемые в бюджеты муниципальных районов</t>
  </si>
  <si>
    <t>Налог, взымаемый с применением упрощенной системы</t>
  </si>
  <si>
    <t>Налог по упрощенной ситстеме налогооблажения, взимаемые с налогоплательщиков, выбравших в качеств объекта налогооблажения доходы, зачисляемые в бюджеты муниципальных районов</t>
  </si>
  <si>
    <t>2022г</t>
  </si>
  <si>
    <t>2023г</t>
  </si>
  <si>
    <t>2024г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</si>
  <si>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учредившие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</si>
  <si>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000 101 02020 01 0000 110</t>
  </si>
  <si>
    <t>000 101 02030 01 0000 110</t>
  </si>
  <si>
    <t>Налог на доходы физических лиц с доходов, полученных физическими лицами, в соответствии со статьей 228 Налогового кодекса Российской Федерации</t>
  </si>
  <si>
    <t>000 111 09000 05 0000 120</t>
  </si>
  <si>
    <t>000 113 02995 05  0000 130</t>
  </si>
  <si>
    <t>Прочие доходы от компенсации затрат бюджетов муниципальных районов</t>
  </si>
  <si>
    <t xml:space="preserve">Дополнительные материалы 
</t>
  </si>
  <si>
    <t>к решению Совета депутатов</t>
  </si>
  <si>
    <t>Венгеровского района</t>
  </si>
  <si>
    <t>Нововсибирской области</t>
  </si>
  <si>
    <t>«О бюджете Венгеровского района Новосибирской области на 2022 год и плановый период 2023 и 2024 годов»</t>
  </si>
  <si>
    <t xml:space="preserve">2023 и 2024 годов                </t>
  </si>
  <si>
    <t xml:space="preserve">№ 202 от 23.12.2022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</si>
</sst>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;[Red]#,##0.0"/>
    <numFmt numFmtId="165" formatCode="#,##0.0"/>
    <numFmt numFmtId="166" formatCode="#,##0.00000"/>
    <numFmt numFmtId="167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4">
    <xf numFmtId="0" fontId="0" fillId="0" borderId="0" xfId="0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2" fillId="0" borderId="1" xfId="0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0" fillId="0" borderId="0" xfId="0" applyNumberFormat="1"/>
    <xf numFmtId="165" fontId="2" fillId="0" borderId="1" xfId="0" applyNumberFormat="1" applyFont="1" applyBorder="1" applyAlignment="1">
      <alignment horizontal="center" vertical="center"/>
    </xf>
    <xf numFmtId="166" fontId="0" fillId="0" borderId="0" xfId="0" applyNumberFormat="1"/>
    <xf numFmtId="167" fontId="0" fillId="0" borderId="0" xfId="0" applyNumberFormat="1"/>
    <xf numFmtId="166" fontId="2" fillId="0" borderId="0" xfId="0" applyNumberFormat="1" applyFont="1" applyAlignment="1">
      <alignment horizontal="center" vertical="center"/>
    </xf>
    <xf numFmtId="0" fontId="1" fillId="0" borderId="4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1" fillId="0" borderId="4" xfId="0" applyFont="1" applyBorder="1" applyAlignment="1">
      <alignment horizontal="justify" vertical="center"/>
    </xf>
    <xf numFmtId="0" fontId="2" fillId="0" borderId="4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164" fontId="2" fillId="0" borderId="3" xfId="0" applyNumberFormat="1" applyFont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2">
    <cellStyle name="Обычный" xfId="0" builtinId="0"/>
    <cellStyle name="Обычный 2" xfId="1" xr:uid="{8CEFE4F7-A0BA-4A5C-9538-0BAAC3503D2B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1"/>
  <sheetViews>
    <sheetView tabSelected="1" zoomScale="70" zoomScaleNormal="70" zoomScaleSheetLayoutView="91" workbookViewId="0">
      <selection activeCell="C6" sqref="C6:E6"/>
    </sheetView>
  </sheetViews>
  <sheetFormatPr defaultRowHeight="15" x14ac:dyDescent="0.25"/>
  <cols>
    <col min="1" max="1" width="28.5703125" style="3" customWidth="1"/>
    <col min="2" max="2" width="51" style="9" customWidth="1"/>
    <col min="3" max="3" width="12.140625" style="3" customWidth="1"/>
    <col min="4" max="4" width="13.42578125" style="3" customWidth="1"/>
    <col min="5" max="5" width="12.85546875" style="3" customWidth="1"/>
    <col min="6" max="6" width="13.85546875" style="33" customWidth="1"/>
    <col min="7" max="7" width="18.5703125" customWidth="1"/>
    <col min="8" max="8" width="17.85546875" customWidth="1"/>
    <col min="9" max="9" width="22.5703125" customWidth="1"/>
  </cols>
  <sheetData>
    <row r="1" spans="1:5" ht="15" customHeight="1" x14ac:dyDescent="0.25">
      <c r="A1" s="32"/>
      <c r="B1" s="32"/>
      <c r="C1" s="34" t="s">
        <v>73</v>
      </c>
      <c r="D1" s="35"/>
      <c r="E1" s="35"/>
    </row>
    <row r="2" spans="1:5" x14ac:dyDescent="0.25">
      <c r="A2" s="32"/>
      <c r="B2" s="32"/>
      <c r="C2" s="34" t="s">
        <v>74</v>
      </c>
      <c r="D2" s="35"/>
      <c r="E2" s="35"/>
    </row>
    <row r="3" spans="1:5" x14ac:dyDescent="0.25">
      <c r="A3" s="32"/>
      <c r="B3" s="32"/>
      <c r="C3" s="34" t="s">
        <v>75</v>
      </c>
      <c r="D3" s="35"/>
      <c r="E3" s="35"/>
    </row>
    <row r="4" spans="1:5" x14ac:dyDescent="0.25">
      <c r="A4" s="32"/>
      <c r="B4" s="32"/>
      <c r="C4" s="34" t="s">
        <v>76</v>
      </c>
      <c r="D4" s="35"/>
      <c r="E4" s="35"/>
    </row>
    <row r="5" spans="1:5" ht="44.25" customHeight="1" x14ac:dyDescent="0.25">
      <c r="A5" s="32"/>
      <c r="B5" s="32"/>
      <c r="C5" s="34" t="s">
        <v>77</v>
      </c>
      <c r="D5" s="35"/>
      <c r="E5" s="35"/>
    </row>
    <row r="6" spans="1:5" x14ac:dyDescent="0.25">
      <c r="A6" s="32"/>
      <c r="B6" s="32"/>
      <c r="C6" s="34" t="s">
        <v>79</v>
      </c>
      <c r="D6" s="35"/>
      <c r="E6" s="35"/>
    </row>
    <row r="7" spans="1:5" x14ac:dyDescent="0.25">
      <c r="A7" s="2"/>
      <c r="B7" s="8"/>
      <c r="C7" s="34"/>
      <c r="D7" s="35"/>
      <c r="E7" s="35"/>
    </row>
    <row r="8" spans="1:5" x14ac:dyDescent="0.25">
      <c r="E8" s="7"/>
    </row>
    <row r="9" spans="1:5" ht="12.75" customHeight="1" x14ac:dyDescent="0.25">
      <c r="A9" s="40" t="s">
        <v>38</v>
      </c>
      <c r="B9" s="41"/>
      <c r="C9" s="41"/>
      <c r="D9" s="41"/>
      <c r="E9" s="41"/>
    </row>
    <row r="10" spans="1:5" ht="15.75" x14ac:dyDescent="0.25">
      <c r="A10" s="40" t="s">
        <v>78</v>
      </c>
      <c r="B10" s="40"/>
      <c r="C10" s="40"/>
      <c r="D10" s="40"/>
      <c r="E10" s="40"/>
    </row>
    <row r="11" spans="1:5" ht="15.75" x14ac:dyDescent="0.25">
      <c r="A11" s="1"/>
      <c r="B11" s="10"/>
      <c r="C11" s="1"/>
      <c r="D11" s="1"/>
      <c r="E11" s="1"/>
    </row>
    <row r="12" spans="1:5" x14ac:dyDescent="0.25">
      <c r="A12" s="4"/>
      <c r="B12" s="11"/>
      <c r="C12" s="4"/>
      <c r="D12" s="4"/>
      <c r="E12" s="6" t="s">
        <v>22</v>
      </c>
    </row>
    <row r="13" spans="1:5" x14ac:dyDescent="0.25">
      <c r="A13" s="46" t="s">
        <v>0</v>
      </c>
      <c r="B13" s="46" t="s">
        <v>1</v>
      </c>
      <c r="C13" s="50" t="s">
        <v>63</v>
      </c>
      <c r="D13" s="42" t="s">
        <v>19</v>
      </c>
      <c r="E13" s="53"/>
    </row>
    <row r="14" spans="1:5" x14ac:dyDescent="0.25">
      <c r="A14" s="46"/>
      <c r="B14" s="46"/>
      <c r="C14" s="51"/>
      <c r="D14" s="48" t="s">
        <v>64</v>
      </c>
      <c r="E14" s="48" t="s">
        <v>65</v>
      </c>
    </row>
    <row r="15" spans="1:5" ht="25.5" customHeight="1" x14ac:dyDescent="0.25">
      <c r="A15" s="46"/>
      <c r="B15" s="47"/>
      <c r="C15" s="52"/>
      <c r="D15" s="49"/>
      <c r="E15" s="49"/>
    </row>
    <row r="16" spans="1:5" x14ac:dyDescent="0.25">
      <c r="A16" s="42" t="s">
        <v>2</v>
      </c>
      <c r="B16" s="43"/>
      <c r="C16" s="13">
        <f>C17+C23+C26+C27+C28+C31</f>
        <v>105369.8</v>
      </c>
      <c r="D16" s="13">
        <f t="shared" ref="D16:E16" si="0">D17+D26+D27+D28+D31+D23</f>
        <v>99712.400000000009</v>
      </c>
      <c r="E16" s="13">
        <f t="shared" si="0"/>
        <v>105500.7</v>
      </c>
    </row>
    <row r="17" spans="1:8" x14ac:dyDescent="0.25">
      <c r="A17" s="25" t="s">
        <v>37</v>
      </c>
      <c r="B17" s="25" t="s">
        <v>3</v>
      </c>
      <c r="C17" s="14">
        <f>C18+C19+C20+C21+C22</f>
        <v>83592.3</v>
      </c>
      <c r="D17" s="14">
        <f t="shared" ref="D17:E17" si="1">D18+D21</f>
        <v>76093.100000000006</v>
      </c>
      <c r="E17" s="14">
        <f t="shared" si="1"/>
        <v>80555.3</v>
      </c>
    </row>
    <row r="18" spans="1:8" ht="90" x14ac:dyDescent="0.25">
      <c r="A18" s="25" t="s">
        <v>36</v>
      </c>
      <c r="B18" s="25" t="s">
        <v>24</v>
      </c>
      <c r="C18" s="16">
        <v>81776.600000000006</v>
      </c>
      <c r="D18" s="16">
        <v>76072.5</v>
      </c>
      <c r="E18" s="17">
        <v>80533.600000000006</v>
      </c>
      <c r="G18" s="20"/>
      <c r="H18" s="20"/>
    </row>
    <row r="19" spans="1:8" ht="135" x14ac:dyDescent="0.25">
      <c r="A19" s="25" t="s">
        <v>67</v>
      </c>
      <c r="B19" s="25" t="s">
        <v>66</v>
      </c>
      <c r="C19" s="16">
        <v>721.8</v>
      </c>
      <c r="D19" s="16">
        <v>0</v>
      </c>
      <c r="E19" s="17">
        <v>0</v>
      </c>
      <c r="G19" s="20"/>
      <c r="H19" s="20"/>
    </row>
    <row r="20" spans="1:8" ht="60" x14ac:dyDescent="0.25">
      <c r="A20" s="25" t="s">
        <v>68</v>
      </c>
      <c r="B20" s="25" t="s">
        <v>69</v>
      </c>
      <c r="C20" s="16">
        <v>493.8</v>
      </c>
      <c r="D20" s="16">
        <v>0</v>
      </c>
      <c r="E20" s="17">
        <v>0</v>
      </c>
      <c r="G20" s="20"/>
      <c r="H20" s="20"/>
    </row>
    <row r="21" spans="1:8" ht="105" x14ac:dyDescent="0.25">
      <c r="A21" s="25" t="s">
        <v>35</v>
      </c>
      <c r="B21" s="25" t="s">
        <v>25</v>
      </c>
      <c r="C21" s="16">
        <v>363.4</v>
      </c>
      <c r="D21" s="16">
        <v>20.6</v>
      </c>
      <c r="E21" s="17">
        <v>21.7</v>
      </c>
    </row>
    <row r="22" spans="1:8" ht="105" x14ac:dyDescent="0.25">
      <c r="A22" s="25" t="s">
        <v>58</v>
      </c>
      <c r="B22" s="25" t="s">
        <v>59</v>
      </c>
      <c r="C22" s="16">
        <v>236.7</v>
      </c>
      <c r="D22" s="16">
        <v>0</v>
      </c>
      <c r="E22" s="17">
        <v>0</v>
      </c>
      <c r="G22" s="33"/>
    </row>
    <row r="23" spans="1:8" ht="30" x14ac:dyDescent="0.25">
      <c r="A23" s="26" t="s">
        <v>39</v>
      </c>
      <c r="B23" s="25" t="s">
        <v>61</v>
      </c>
      <c r="C23" s="16">
        <f>C24+C25</f>
        <v>12690</v>
      </c>
      <c r="D23" s="16">
        <f t="shared" ref="D23" si="2">D24+D25</f>
        <v>14730</v>
      </c>
      <c r="E23" s="16">
        <f>E24+E25</f>
        <v>15865</v>
      </c>
    </row>
    <row r="24" spans="1:8" ht="60" x14ac:dyDescent="0.25">
      <c r="A24" s="26" t="s">
        <v>50</v>
      </c>
      <c r="B24" s="25" t="s">
        <v>62</v>
      </c>
      <c r="C24" s="16">
        <v>4690</v>
      </c>
      <c r="D24" s="16">
        <v>5230</v>
      </c>
      <c r="E24" s="17">
        <v>5865</v>
      </c>
    </row>
    <row r="25" spans="1:8" ht="60" x14ac:dyDescent="0.25">
      <c r="A25" s="26" t="s">
        <v>51</v>
      </c>
      <c r="B25" s="25" t="s">
        <v>60</v>
      </c>
      <c r="C25" s="16">
        <v>8000</v>
      </c>
      <c r="D25" s="16">
        <v>9500</v>
      </c>
      <c r="E25" s="17">
        <v>10000</v>
      </c>
    </row>
    <row r="26" spans="1:8" ht="19.5" customHeight="1" x14ac:dyDescent="0.25">
      <c r="A26" s="26" t="s">
        <v>34</v>
      </c>
      <c r="B26" s="27" t="s">
        <v>4</v>
      </c>
      <c r="C26" s="14">
        <v>1298.4000000000001</v>
      </c>
      <c r="D26" s="15">
        <v>1338.7</v>
      </c>
      <c r="E26" s="15">
        <v>1378.9</v>
      </c>
    </row>
    <row r="27" spans="1:8" ht="45" x14ac:dyDescent="0.25">
      <c r="A27" s="26" t="s">
        <v>33</v>
      </c>
      <c r="B27" s="28" t="s">
        <v>13</v>
      </c>
      <c r="C27" s="14">
        <v>1427</v>
      </c>
      <c r="D27" s="15">
        <v>1484.1</v>
      </c>
      <c r="E27" s="15">
        <v>1543.5</v>
      </c>
    </row>
    <row r="28" spans="1:8" x14ac:dyDescent="0.25">
      <c r="A28" s="26" t="s">
        <v>32</v>
      </c>
      <c r="B28" s="27" t="s">
        <v>16</v>
      </c>
      <c r="C28" s="14">
        <f>C29+C30</f>
        <v>4452.5</v>
      </c>
      <c r="D28" s="15">
        <v>4541.8</v>
      </c>
      <c r="E28" s="15">
        <v>4633.3</v>
      </c>
    </row>
    <row r="29" spans="1:8" x14ac:dyDescent="0.25">
      <c r="A29" s="5" t="s">
        <v>42</v>
      </c>
      <c r="B29" s="31" t="s">
        <v>43</v>
      </c>
      <c r="C29" s="14">
        <v>695.8</v>
      </c>
      <c r="D29" s="15">
        <v>566.79999999999995</v>
      </c>
      <c r="E29" s="15">
        <v>566.79999999999995</v>
      </c>
    </row>
    <row r="30" spans="1:8" x14ac:dyDescent="0.25">
      <c r="A30" s="5" t="s">
        <v>44</v>
      </c>
      <c r="B30" s="31" t="s">
        <v>45</v>
      </c>
      <c r="C30" s="14">
        <v>3756.7</v>
      </c>
      <c r="D30" s="15">
        <v>3975</v>
      </c>
      <c r="E30" s="15">
        <v>4066.5</v>
      </c>
    </row>
    <row r="31" spans="1:8" ht="17.25" customHeight="1" x14ac:dyDescent="0.25">
      <c r="A31" s="26" t="s">
        <v>41</v>
      </c>
      <c r="B31" s="27" t="s">
        <v>40</v>
      </c>
      <c r="C31" s="14">
        <v>1909.6</v>
      </c>
      <c r="D31" s="15">
        <v>1524.7</v>
      </c>
      <c r="E31" s="15">
        <v>1524.7</v>
      </c>
    </row>
    <row r="32" spans="1:8" x14ac:dyDescent="0.25">
      <c r="A32" s="44" t="s">
        <v>5</v>
      </c>
      <c r="B32" s="45"/>
      <c r="C32" s="36">
        <f>C34+C35+C36+C37+C38+C39+C40+C41+C42+C43</f>
        <v>18080.100000000002</v>
      </c>
      <c r="D32" s="36">
        <f t="shared" ref="D32:E32" si="3">D34+D35+D36+D37+D38+D39+D40+D41+D42+D43</f>
        <v>17119.000000000004</v>
      </c>
      <c r="E32" s="36">
        <f t="shared" si="3"/>
        <v>18134.800000000003</v>
      </c>
    </row>
    <row r="33" spans="1:9" ht="0.75" customHeight="1" x14ac:dyDescent="0.25">
      <c r="A33" s="29"/>
      <c r="B33" s="30"/>
      <c r="C33" s="37"/>
      <c r="D33" s="37"/>
      <c r="E33" s="37"/>
    </row>
    <row r="34" spans="1:9" ht="105" x14ac:dyDescent="0.25">
      <c r="A34" s="26" t="s">
        <v>31</v>
      </c>
      <c r="B34" s="27" t="s">
        <v>20</v>
      </c>
      <c r="C34" s="14">
        <v>2534.4</v>
      </c>
      <c r="D34" s="15">
        <v>2044.4</v>
      </c>
      <c r="E34" s="15">
        <v>2054.4</v>
      </c>
    </row>
    <row r="35" spans="1:9" ht="90" x14ac:dyDescent="0.25">
      <c r="A35" s="26" t="s">
        <v>70</v>
      </c>
      <c r="B35" s="27" t="s">
        <v>6</v>
      </c>
      <c r="C35" s="14">
        <v>962.9</v>
      </c>
      <c r="D35" s="15">
        <v>866.2</v>
      </c>
      <c r="E35" s="15">
        <v>900.8</v>
      </c>
    </row>
    <row r="36" spans="1:9" ht="30" x14ac:dyDescent="0.25">
      <c r="A36" s="26" t="s">
        <v>30</v>
      </c>
      <c r="B36" s="27" t="s">
        <v>7</v>
      </c>
      <c r="C36" s="14">
        <v>36</v>
      </c>
      <c r="D36" s="14">
        <v>48</v>
      </c>
      <c r="E36" s="14">
        <v>48</v>
      </c>
    </row>
    <row r="37" spans="1:9" ht="30" x14ac:dyDescent="0.25">
      <c r="A37" s="26" t="s">
        <v>46</v>
      </c>
      <c r="B37" s="27" t="s">
        <v>47</v>
      </c>
      <c r="C37" s="14">
        <v>0</v>
      </c>
      <c r="D37" s="14">
        <v>28</v>
      </c>
      <c r="E37" s="14">
        <v>28</v>
      </c>
    </row>
    <row r="38" spans="1:9" ht="30" x14ac:dyDescent="0.25">
      <c r="A38" s="26" t="s">
        <v>48</v>
      </c>
      <c r="B38" s="27" t="s">
        <v>49</v>
      </c>
      <c r="C38" s="14">
        <v>30</v>
      </c>
      <c r="D38" s="14">
        <v>40</v>
      </c>
      <c r="E38" s="14">
        <v>40</v>
      </c>
    </row>
    <row r="39" spans="1:9" ht="45" x14ac:dyDescent="0.25">
      <c r="A39" s="26" t="s">
        <v>29</v>
      </c>
      <c r="B39" s="27" t="s">
        <v>8</v>
      </c>
      <c r="C39" s="14">
        <v>12690.1</v>
      </c>
      <c r="D39" s="15">
        <v>13586.3</v>
      </c>
      <c r="E39" s="15">
        <v>14553.5</v>
      </c>
    </row>
    <row r="40" spans="1:9" ht="48.75" customHeight="1" x14ac:dyDescent="0.25">
      <c r="A40" s="26" t="s">
        <v>28</v>
      </c>
      <c r="B40" s="27" t="s">
        <v>14</v>
      </c>
      <c r="C40" s="14">
        <v>206.5</v>
      </c>
      <c r="D40" s="15">
        <v>146.9</v>
      </c>
      <c r="E40" s="15">
        <v>152.9</v>
      </c>
    </row>
    <row r="41" spans="1:9" ht="36" customHeight="1" x14ac:dyDescent="0.25">
      <c r="A41" s="26" t="s">
        <v>71</v>
      </c>
      <c r="B41" s="27" t="s">
        <v>72</v>
      </c>
      <c r="C41" s="14">
        <v>20</v>
      </c>
      <c r="D41" s="15">
        <v>0</v>
      </c>
      <c r="E41" s="15">
        <v>0</v>
      </c>
    </row>
    <row r="42" spans="1:9" ht="75" x14ac:dyDescent="0.25">
      <c r="A42" s="26" t="s">
        <v>27</v>
      </c>
      <c r="B42" s="27" t="s">
        <v>15</v>
      </c>
      <c r="C42" s="14">
        <v>272</v>
      </c>
      <c r="D42" s="15">
        <v>215</v>
      </c>
      <c r="E42" s="15">
        <v>215</v>
      </c>
    </row>
    <row r="43" spans="1:9" x14ac:dyDescent="0.25">
      <c r="A43" s="5" t="s">
        <v>26</v>
      </c>
      <c r="B43" s="27" t="s">
        <v>17</v>
      </c>
      <c r="C43" s="14">
        <v>1328.2</v>
      </c>
      <c r="D43" s="14">
        <v>144.19999999999999</v>
      </c>
      <c r="E43" s="14">
        <v>142.19999999999999</v>
      </c>
    </row>
    <row r="44" spans="1:9" ht="15.75" customHeight="1" x14ac:dyDescent="0.25">
      <c r="A44" s="38" t="s">
        <v>23</v>
      </c>
      <c r="B44" s="39"/>
      <c r="C44" s="18">
        <f>C16+C32</f>
        <v>123449.90000000001</v>
      </c>
      <c r="D44" s="18">
        <f>D16+D32</f>
        <v>116831.40000000001</v>
      </c>
      <c r="E44" s="18">
        <f>E16+E32</f>
        <v>123635.5</v>
      </c>
    </row>
    <row r="45" spans="1:9" ht="30" x14ac:dyDescent="0.25">
      <c r="A45" s="5" t="s">
        <v>52</v>
      </c>
      <c r="B45" s="27" t="s">
        <v>12</v>
      </c>
      <c r="C45" s="14">
        <v>111656.7</v>
      </c>
      <c r="D45" s="15">
        <v>93215.6</v>
      </c>
      <c r="E45" s="15">
        <v>76397.100000000006</v>
      </c>
      <c r="G45" s="22"/>
      <c r="H45" s="23"/>
      <c r="I45" s="23"/>
    </row>
    <row r="46" spans="1:9" ht="30" x14ac:dyDescent="0.25">
      <c r="A46" s="5" t="s">
        <v>53</v>
      </c>
      <c r="B46" s="27" t="s">
        <v>9</v>
      </c>
      <c r="C46" s="14">
        <v>793213.4</v>
      </c>
      <c r="D46" s="15">
        <v>334736.59999999998</v>
      </c>
      <c r="E46" s="15">
        <v>144926.29999999999</v>
      </c>
      <c r="G46" s="22"/>
    </row>
    <row r="47" spans="1:9" ht="30" x14ac:dyDescent="0.25">
      <c r="A47" s="5" t="s">
        <v>54</v>
      </c>
      <c r="B47" s="27" t="s">
        <v>11</v>
      </c>
      <c r="C47" s="14">
        <v>531102.1</v>
      </c>
      <c r="D47" s="15">
        <v>535202</v>
      </c>
      <c r="E47" s="15">
        <v>552854.6</v>
      </c>
      <c r="G47" s="22"/>
    </row>
    <row r="48" spans="1:9" x14ac:dyDescent="0.25">
      <c r="A48" s="5" t="s">
        <v>55</v>
      </c>
      <c r="B48" s="27" t="s">
        <v>10</v>
      </c>
      <c r="C48" s="14">
        <v>67172.600000000006</v>
      </c>
      <c r="D48" s="15">
        <v>37011.199999999997</v>
      </c>
      <c r="E48" s="15">
        <v>36976.800000000003</v>
      </c>
      <c r="G48" s="22"/>
    </row>
    <row r="49" spans="1:9" x14ac:dyDescent="0.25">
      <c r="A49" s="5" t="s">
        <v>56</v>
      </c>
      <c r="B49" s="27" t="s">
        <v>57</v>
      </c>
      <c r="C49" s="14">
        <v>820</v>
      </c>
      <c r="D49" s="15"/>
      <c r="E49" s="15"/>
      <c r="G49" s="22"/>
    </row>
    <row r="50" spans="1:9" x14ac:dyDescent="0.25">
      <c r="B50" s="12" t="s">
        <v>21</v>
      </c>
      <c r="C50" s="21">
        <f>C45+C46+C47+C48+C49</f>
        <v>1503964.8</v>
      </c>
      <c r="D50" s="21">
        <f>D45+D46+D47+D48+D49</f>
        <v>1000165.3999999999</v>
      </c>
      <c r="E50" s="21">
        <f>E45+E46+E47+E48+E49</f>
        <v>811154.8</v>
      </c>
      <c r="G50" s="24"/>
      <c r="H50" s="24"/>
      <c r="I50" s="24"/>
    </row>
    <row r="51" spans="1:9" x14ac:dyDescent="0.25">
      <c r="A51" s="7"/>
      <c r="B51" s="12" t="s">
        <v>18</v>
      </c>
      <c r="C51" s="19">
        <f>C50+C44</f>
        <v>1627414.7</v>
      </c>
      <c r="D51" s="19">
        <f t="shared" ref="D51:E51" si="4">D50+D44</f>
        <v>1116996.7999999998</v>
      </c>
      <c r="E51" s="19">
        <f t="shared" si="4"/>
        <v>934790.3</v>
      </c>
      <c r="G51" s="24"/>
      <c r="H51" s="24"/>
      <c r="I51" s="24"/>
    </row>
  </sheetData>
  <mergeCells count="21">
    <mergeCell ref="C2:E2"/>
    <mergeCell ref="C3:E3"/>
    <mergeCell ref="C4:E4"/>
    <mergeCell ref="C5:E5"/>
    <mergeCell ref="C6:E6"/>
    <mergeCell ref="C1:E1"/>
    <mergeCell ref="E32:E33"/>
    <mergeCell ref="A44:B44"/>
    <mergeCell ref="A9:E9"/>
    <mergeCell ref="A16:B16"/>
    <mergeCell ref="A32:B32"/>
    <mergeCell ref="C32:C33"/>
    <mergeCell ref="D32:D33"/>
    <mergeCell ref="A10:E10"/>
    <mergeCell ref="A13:A15"/>
    <mergeCell ref="B13:B15"/>
    <mergeCell ref="D14:D15"/>
    <mergeCell ref="E14:E15"/>
    <mergeCell ref="C13:C15"/>
    <mergeCell ref="D13:E13"/>
    <mergeCell ref="C7:E7"/>
  </mergeCells>
  <phoneticPr fontId="8" type="noConversion"/>
  <pageMargins left="0.11811023622047245" right="0.11811023622047245" top="0.15748031496062992" bottom="0.15748031496062992" header="0.31496062992125984" footer="0.31496062992125984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2022-12-28T05:33:47Z</dcterms:modified>
</cp:coreProperties>
</file>