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662820C8-DEFD-490F-9FCA-700B7F76F666}" xr6:coauthVersionLast="40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="1"/>
</workbook>
</file>

<file path=xl/calcChain.xml><?xml version="1.0" encoding="utf-8"?>
<calcChain xmlns="http://schemas.openxmlformats.org/spreadsheetml/2006/main">
  <c r="D32" i="1" l="1"/>
  <c r="E42" i="1"/>
  <c r="E41" i="1" s="1"/>
  <c r="E40" i="1" s="1"/>
  <c r="D46" i="1"/>
  <c r="D45" i="1" s="1"/>
  <c r="E46" i="1"/>
  <c r="E45" i="1" s="1"/>
  <c r="E62" i="1"/>
  <c r="E32" i="1"/>
  <c r="C83" i="1"/>
  <c r="C72" i="1" l="1"/>
  <c r="E83" i="1" l="1"/>
  <c r="E72" i="1" s="1"/>
  <c r="D83" i="1"/>
  <c r="D72" i="1" s="1"/>
  <c r="D62" i="1"/>
  <c r="C62" i="1"/>
  <c r="C32" i="1"/>
  <c r="C90" i="1" l="1"/>
  <c r="D90" i="1"/>
  <c r="E90" i="1"/>
  <c r="D88" i="1"/>
  <c r="E88" i="1"/>
  <c r="C76" i="1" l="1"/>
  <c r="D76" i="1"/>
  <c r="E76" i="1"/>
  <c r="E70" i="1" l="1"/>
  <c r="E86" i="1" l="1"/>
  <c r="D86" i="1"/>
  <c r="C86" i="1"/>
  <c r="E80" i="1"/>
  <c r="D80" i="1"/>
  <c r="C80" i="1"/>
  <c r="D60" i="1"/>
  <c r="D42" i="1"/>
  <c r="C42" i="1"/>
  <c r="E93" i="1"/>
  <c r="E92" i="1" s="1"/>
  <c r="D93" i="1"/>
  <c r="D92" i="1" s="1"/>
  <c r="C93" i="1"/>
  <c r="C92" i="1" s="1"/>
  <c r="E78" i="1"/>
  <c r="D78" i="1"/>
  <c r="C78" i="1"/>
  <c r="E74" i="1" l="1"/>
  <c r="D74" i="1"/>
  <c r="C74" i="1"/>
  <c r="E69" i="1"/>
  <c r="E68" i="1" s="1"/>
  <c r="E67" i="1" s="1"/>
  <c r="D70" i="1"/>
  <c r="D69" i="1" s="1"/>
  <c r="D68" i="1" s="1"/>
  <c r="D67" i="1" s="1"/>
  <c r="C73" i="1" l="1"/>
  <c r="C70" i="1"/>
  <c r="C69" i="1" s="1"/>
  <c r="C68" i="1" s="1"/>
  <c r="C67" i="1" s="1"/>
  <c r="C64" i="1"/>
  <c r="E60" i="1"/>
  <c r="E59" i="1" s="1"/>
  <c r="E58" i="1" s="1"/>
  <c r="D59" i="1"/>
  <c r="D58" i="1" s="1"/>
  <c r="C60" i="1"/>
  <c r="C59" i="1" s="1"/>
  <c r="C58" i="1" s="1"/>
  <c r="E56" i="1"/>
  <c r="D56" i="1"/>
  <c r="C56" i="1"/>
  <c r="E54" i="1"/>
  <c r="D54" i="1"/>
  <c r="C54" i="1"/>
  <c r="E52" i="1"/>
  <c r="D52" i="1"/>
  <c r="C52" i="1"/>
  <c r="E50" i="1"/>
  <c r="D50" i="1"/>
  <c r="C50" i="1"/>
  <c r="E44" i="1"/>
  <c r="E39" i="1" s="1"/>
  <c r="D44" i="1"/>
  <c r="D39" i="1" s="1"/>
  <c r="C46" i="1"/>
  <c r="C45" i="1" s="1"/>
  <c r="C44" i="1" s="1"/>
  <c r="D41" i="1"/>
  <c r="D40" i="1" s="1"/>
  <c r="C41" i="1"/>
  <c r="C40" i="1" s="1"/>
  <c r="C39" i="1" s="1"/>
  <c r="E28" i="1"/>
  <c r="E27" i="1" s="1"/>
  <c r="E22" i="1" s="1"/>
  <c r="D28" i="1"/>
  <c r="D27" i="1" s="1"/>
  <c r="D22" i="1" s="1"/>
  <c r="C28" i="1"/>
  <c r="C27" i="1" s="1"/>
  <c r="C22" i="1" s="1"/>
  <c r="E25" i="1"/>
  <c r="D25" i="1"/>
  <c r="C25" i="1"/>
  <c r="C49" i="1" l="1"/>
  <c r="C48" i="1" s="1"/>
  <c r="D49" i="1"/>
  <c r="D48" i="1" s="1"/>
  <c r="E49" i="1"/>
  <c r="E48" i="1" s="1"/>
  <c r="E13" i="1"/>
  <c r="E12" i="1" s="1"/>
  <c r="E11" i="1" s="1"/>
  <c r="E10" i="1" s="1"/>
  <c r="D13" i="1"/>
  <c r="D12" i="1" s="1"/>
  <c r="D11" i="1" s="1"/>
  <c r="C13" i="1"/>
  <c r="C12" i="1" s="1"/>
  <c r="C11" i="1" s="1"/>
  <c r="C10" i="1" s="1"/>
  <c r="D10" i="1" l="1"/>
  <c r="C98" i="1"/>
  <c r="D98" i="1"/>
  <c r="E98" i="1"/>
</calcChain>
</file>

<file path=xl/sharedStrings.xml><?xml version="1.0" encoding="utf-8"?>
<sst xmlns="http://schemas.openxmlformats.org/spreadsheetml/2006/main" count="184" uniqueCount="158">
  <si>
    <t xml:space="preserve">Код </t>
  </si>
  <si>
    <t>Наименование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</si>
  <si>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</si>
  <si>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</si>
  <si>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</si>
  <si>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</si>
  <si>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</si>
  <si>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</si>
  <si>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</si>
  <si>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</si>
  <si>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</si>
  <si>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>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</si>
  <si>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</si>
  <si>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</si>
  <si>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</si>
  <si>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</si>
  <si>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</si>
  <si>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>000 1 01 02040 01 0000 110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</si>
  <si>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227.1 Налогового кодекса Российской Федерации</t>
  </si>
  <si>
    <t>000 1 05 00000 00 0000 000</t>
  </si>
  <si>
    <t>НАЛОГИ НА СОВОКУПНЫЙ ДОХОД</t>
  </si>
  <si>
    <t>000 1  0502020 02 0000  110</t>
  </si>
  <si>
    <t>Единый налог на вмененный налог для отдельных видов деятельности(за налоговые периоды, истекшие до 1 января 2011 года)</t>
  </si>
  <si>
    <t>182 1  0502020 02 0000  110</t>
  </si>
  <si>
    <t>000 1 0503000 01 0000 110</t>
  </si>
  <si>
    <t>Единый сельскохозяйственный налог</t>
  </si>
  <si>
    <t>182 1 05 03 010 01 0000 110</t>
  </si>
  <si>
    <t>000 1 08 00000 00 0000 000</t>
  </si>
  <si>
    <t>ГОСУДАРСТВЕННАЯ ПОШЛИНА</t>
  </si>
  <si>
    <t>000 1 08 03000 01 0000 110</t>
  </si>
  <si>
    <t>Государственная пошлина по делам рассматриваемым в судах общей юрисдикции, мировыми судьями</t>
  </si>
  <si>
    <t>000 1 08 03010 01 0000 110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</si>
  <si>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</si>
  <si>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182 1 08 03010 01 0000 110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</si>
  <si>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</si>
  <si>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</si>
  <si>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</si>
  <si>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</si>
  <si>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</si>
  <si>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</si>
  <si>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</si>
  <si>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</si>
  <si>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</si>
  <si>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</si>
  <si>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</si>
  <si>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240 1 11 09045 05 0000 120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</si>
  <si>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</si>
  <si>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</si>
  <si>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</si>
  <si>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</si>
  <si>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000 1 12 01010 01 0000 120</t>
  </si>
  <si>
    <t>Плата за выбросы загрязняющих веществ в атмосферный воздух стационарными объектами</t>
  </si>
  <si>
    <t>048 1 12 01010 01 0000 120</t>
  </si>
  <si>
    <t>000 1 12 01020 01 0000 120</t>
  </si>
  <si>
    <t>Плата за выбросы загрязняющих веществ в атмосферный воздух передвижными объектами</t>
  </si>
  <si>
    <t>048 1 12 01020 01 0000 120</t>
  </si>
  <si>
    <t>000 1 12 01030 01 0000 120</t>
  </si>
  <si>
    <t>Плата за сбросы загрязняющих веществ в водные объекты</t>
  </si>
  <si>
    <t>048 1 12 01030 01 0000 120</t>
  </si>
  <si>
    <t>000 1 12 01040 01 0000 120</t>
  </si>
  <si>
    <t>Плата за размещение отходов производства и потребления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</si>
  <si>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</si>
  <si>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</si>
  <si>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</si>
  <si>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</si>
  <si>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</si>
  <si>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</si>
  <si>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000 1 13 01995 05 0000 130</t>
  </si>
  <si>
    <t>Прочие доходы от оказания платных услуг (работ) получателями средств бюджетов муниципальных районов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</si>
  <si>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</si>
  <si>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</si>
  <si>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</si>
  <si>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 бюджетов муниципальных районов</t>
  </si>
  <si>
    <t>000 1 14 00000 00 0000 000</t>
  </si>
  <si>
    <t>ДОХОДЫ ОТ ПРОДАЖИ МАТЕРИАЛЬНЫХ И НЕМАТЕРИАЛЬНЫХ АКТИВОВ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</si>
  <si>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</si>
  <si>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</si>
  <si>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</si>
  <si>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</si>
  <si>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000 1 16 00000 00 0000 000</t>
  </si>
  <si>
    <t>ШТРАФЫ, САНКЦИИ, ВОЗМЕЩЕНИЕ УЩЕРБА</t>
  </si>
  <si>
    <t>000 1 16 03000 00 0000 140</t>
  </si>
  <si>
    <t>Денежные взыскания (штрафы) за нарушение законодательства о налогах исборах</t>
  </si>
  <si>
    <t>000 1 16 03010 01 0000 140</t>
  </si>
  <si>
    <t xml:space="preserve"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 </t>
  </si>
  <si>
    <t>182 1 16 03010 01 0000 140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</si>
  <si>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</si>
  <si>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</si>
  <si>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182 1 16 03030 01 0000 140</t>
  </si>
  <si>
    <t>000 1 16 06000 01 0000 140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</si>
  <si>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</si>
  <si>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182 1 16 06000 01 0000 140</t>
  </si>
  <si>
    <t>000 1 16 25000 00 0000 140</t>
  </si>
  <si>
    <t>000 1 16 28000 01 0000 140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</si>
  <si>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</si>
  <si>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141 1 16 28000 01 0000 140</t>
  </si>
  <si>
    <t>000 1 16 30001 01 0000 140</t>
  </si>
  <si>
    <t>Денежные взыскания(штрафы) за правонарушения в области дорожного движения</t>
  </si>
  <si>
    <t>188 1 16 30030 01 0000 140</t>
  </si>
  <si>
    <t>Прочие денежные взыскания(штрафы) за правонарушение в области дорожного движения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</si>
  <si>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</si>
  <si>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</si>
  <si>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</si>
  <si>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</si>
  <si>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</si>
  <si>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</si>
  <si>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</si>
  <si>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</si>
  <si>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Субсидии бюджетам бюджетной системы Российской Федерации (межбюджетные субсидии)</t>
  </si>
  <si>
    <t xml:space="preserve">Субвенции бюджетам субъектов Российской Федерации и муниципальных образований </t>
  </si>
  <si>
    <t>Иные межбюджетные трансферты</t>
  </si>
  <si>
    <t>ИТОГО:</t>
  </si>
  <si>
    <t>141 1 16 08020 01 0000 140</t>
  </si>
  <si>
    <t>Денежные взыскания (штрафы) за административные                                                                                                                                                                                                                                                                                                                                                                                                                                                                                                                                                                                                                                                                                                                                                                                                                                                                                                                                                                                                                                                                                                                                                                                                                                                                                                                                                                                                                                                                                                                                                                                                          правонарушения в области государственного регулирования производства и оборота  этилового спирта,алкогольной, спиртосодержащей  и табачной продукции</t>
  </si>
  <si>
    <t>000 1 16 08000 00 0000 140</t>
  </si>
  <si>
    <t>Денежные взыскания (штрафы) за административные                                                                                                                                                                                                                                                                                                                                                                                                                                                                                                                                                                                                                                                                                                                                                                                                                                                                                                                                                                                                                                                                                                                                                                                                                                                                                                                                                                                                                                                                                                                                                                                                          правонарушения в области государственного регулирования производства и оборота   табачной продукции</t>
  </si>
  <si>
    <t>321 116 25 060 01 0000 140</t>
  </si>
  <si>
    <t>Денежные взыскания(штрафы) за нарушение законодательства Российской федерации  о недрах ,об особо охраняемых природных территориях ,об охране и использовании животного мира,об экологической экспертизе,в области охраны окружающей среды, о рыболовстве и сохранении водных биологических ресурсов, земельного законодательства,лесного законодательства, водного законодательства</t>
  </si>
  <si>
    <t>240 1 16 32000 05 0000 140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</si>
  <si>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</si>
  <si>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000 1 05 0301001 0000 110</t>
  </si>
  <si>
    <t>182 1 05 04000 02 0000 110</t>
  </si>
  <si>
    <t>000 1 05 04000 02 0000 110</t>
  </si>
  <si>
    <t>000 1 14 06013 05 0000 430</t>
  </si>
  <si>
    <t>240 1 14 06013 05 0000 430</t>
  </si>
  <si>
    <t>000 1 11 09045 05 0000 120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</si>
  <si>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</si>
  <si>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000 1 11 05013 05 0000 120</t>
  </si>
  <si>
    <t>240 1 11 05013 05 0000 120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</si>
  <si>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</si>
  <si>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Денежные взыскания(штрафы) за административное нарушение законодательства в области охраны окружающей среды</t>
  </si>
  <si>
    <t>000 1 05 01011011000110</t>
  </si>
  <si>
    <t>000 1 05 01021010000110</t>
  </si>
  <si>
    <t>Налог по упрощенной ситстеме иналогооблажения , взимаемые с налогоплательщиков, выбравших в качеств объекта налогооблажения доходы, зачисляемве в бюджеты муниципальных районов</t>
  </si>
  <si>
    <t>Доходы, поступающие в порядке возмещения расходов, понесенных в связи с эксплувтвцией имущества муниципальных районов</t>
  </si>
  <si>
    <t>Доходы, поступающие в порядке возмещения расходов, понесенных в связи с эксплуатацией имущества муниципальных районов</t>
  </si>
  <si>
    <t>000 1 13 02065 05 0000 130</t>
  </si>
  <si>
    <t>00 1 13 02000 00 0000 130</t>
  </si>
  <si>
    <t>182 1 06 04011 02 0000 110</t>
  </si>
  <si>
    <t>Транспортный налог с организаций</t>
  </si>
  <si>
    <t>182 1 06 04012 02 0000 110</t>
  </si>
  <si>
    <t>Транспортный налог с физических  лиц</t>
  </si>
  <si>
    <t>048 1 12 01041 01 0000 120</t>
  </si>
  <si>
    <t>000 1 06 04000 00 0000 000</t>
  </si>
  <si>
    <t>ТРАНСПОРТНЫЙ НАЛОГ</t>
  </si>
  <si>
    <t>2023 год</t>
  </si>
  <si>
    <t>240 116 07010 05 0000 140</t>
  </si>
  <si>
    <t>240 116 07000 00 0000 140</t>
  </si>
  <si>
    <t xml:space="preserve">Штрафы, неустойки,пени,уплаченные в случае просрочки исполнения поставщиком обязательств, предусмотренных муниципальным контрактом, заключенным муниципольным органом, казенным учреждением муниципального района </t>
  </si>
  <si>
    <t>тыс. руб.</t>
  </si>
  <si>
    <t>Прогноз доходов районного бюджета , составленный в соответствии с бюджетной классификацией Российской Федерации на 2022 год и плановый период 2023 и 2024 годов</t>
  </si>
  <si>
    <t xml:space="preserve">2022 год </t>
  </si>
  <si>
    <t>2024 год</t>
  </si>
  <si>
    <t>000 2 02 15000 00 0000 150</t>
  </si>
  <si>
    <t>000 2 02 20000 00 0000 150</t>
  </si>
  <si>
    <t>000 2 02 30000 00 0000 150</t>
  </si>
  <si>
    <t>000 2 02 40000 00 0000 150</t>
  </si>
  <si>
    <t>Дополнительные материалы к 
решения Совета депутатов Венгеровского района 
«О бюджете Венгеровского
района на 2022 год и плановый период 2023-2024 годов»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</si>
</sst>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;[Red]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1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164" fontId="2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/>
    <xf numFmtId="164" fontId="2" fillId="0" borderId="1" xfId="0" applyNumberFormat="1" applyFont="1" applyFill="1" applyBorder="1"/>
    <xf numFmtId="164" fontId="0" fillId="0" borderId="0" xfId="0" applyNumberFormat="1" applyFill="1"/>
    <xf numFmtId="0" fontId="3" fillId="0" borderId="0" xfId="0" applyFont="1" applyAlignment="1"/>
    <xf numFmtId="0" fontId="3" fillId="0" borderId="0" xfId="0" applyFont="1" applyFill="1" applyBorder="1" applyAlignment="1"/>
    <xf numFmtId="165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8"/>
  <sheetViews>
    <sheetView tabSelected="1" view="pageBreakPreview" zoomScale="85" zoomScaleNormal="85" zoomScaleSheetLayoutView="85" workbookViewId="0">
      <selection activeCell="G12" sqref="G12"/>
    </sheetView>
  </sheetViews>
  <sheetFormatPr defaultRowHeight="15" x14ac:dyDescent="0.25"/>
  <cols>
    <col min="1" max="1" width="27.140625" customWidth="1"/>
    <col min="2" max="2" width="46" customWidth="1"/>
    <col min="3" max="3" width="17.140625" style="12" customWidth="1"/>
    <col min="4" max="4" width="13.7109375" style="12" customWidth="1"/>
    <col min="5" max="5" width="18.7109375" style="12" customWidth="1"/>
  </cols>
  <sheetData>
    <row r="1" spans="1:13" ht="15" customHeight="1" x14ac:dyDescent="0.25">
      <c r="A1" s="2"/>
      <c r="B1" s="13"/>
      <c r="C1" s="13"/>
      <c r="D1" s="16" t="s">
        <v>157</v>
      </c>
      <c r="E1" s="16"/>
    </row>
    <row r="2" spans="1:13" x14ac:dyDescent="0.25">
      <c r="A2" s="2"/>
      <c r="B2" s="13"/>
      <c r="C2" s="13"/>
      <c r="D2" s="16"/>
      <c r="E2" s="16"/>
    </row>
    <row r="3" spans="1:13" x14ac:dyDescent="0.25">
      <c r="A3" s="2"/>
      <c r="B3" s="13"/>
      <c r="C3" s="13"/>
      <c r="D3" s="16"/>
      <c r="E3" s="16"/>
    </row>
    <row r="4" spans="1:13" x14ac:dyDescent="0.25">
      <c r="A4" s="2"/>
      <c r="B4" s="14"/>
      <c r="C4" s="14"/>
      <c r="D4" s="16"/>
      <c r="E4" s="16"/>
    </row>
    <row r="5" spans="1:13" x14ac:dyDescent="0.25">
      <c r="A5" s="2"/>
      <c r="B5" s="14"/>
      <c r="C5" s="14"/>
      <c r="D5" s="16"/>
      <c r="E5" s="16"/>
    </row>
    <row r="6" spans="1:13" ht="19.5" customHeight="1" x14ac:dyDescent="0.25">
      <c r="A6" s="2"/>
      <c r="B6" s="14"/>
      <c r="C6" s="14"/>
      <c r="D6" s="16"/>
      <c r="E6" s="16"/>
      <c r="F6" s="1"/>
      <c r="G6" s="1"/>
      <c r="H6" s="1"/>
      <c r="I6" s="1"/>
      <c r="J6" s="1"/>
      <c r="K6" s="1"/>
      <c r="L6" s="1"/>
      <c r="M6" s="1"/>
    </row>
    <row r="7" spans="1:13" ht="46.5" customHeight="1" x14ac:dyDescent="0.25">
      <c r="A7" s="17" t="s">
        <v>150</v>
      </c>
      <c r="B7" s="17"/>
      <c r="C7" s="17"/>
      <c r="D7" s="17"/>
      <c r="E7" s="17"/>
    </row>
    <row r="8" spans="1:13" x14ac:dyDescent="0.25">
      <c r="A8" s="2"/>
      <c r="B8" s="2"/>
      <c r="C8" s="7"/>
      <c r="D8" s="7"/>
      <c r="E8" s="8" t="s">
        <v>149</v>
      </c>
    </row>
    <row r="9" spans="1:13" x14ac:dyDescent="0.25">
      <c r="A9" s="6" t="s">
        <v>0</v>
      </c>
      <c r="B9" s="6" t="s">
        <v>1</v>
      </c>
      <c r="C9" s="9" t="s">
        <v>151</v>
      </c>
      <c r="D9" s="9" t="s">
        <v>145</v>
      </c>
      <c r="E9" s="9" t="s">
        <v>152</v>
      </c>
    </row>
    <row r="10" spans="1:13" x14ac:dyDescent="0.25">
      <c r="A10" s="3" t="s">
        <v>2</v>
      </c>
      <c r="B10" s="4" t="s">
        <v>3</v>
      </c>
      <c r="C10" s="10">
        <f>C11+C22+C35+C39+C48+C58+C67+C72+C32</f>
        <v>122188.20000000001</v>
      </c>
      <c r="D10" s="10">
        <f t="shared" ref="D10:E10" si="0">D11+D22+D35+D39+D48+D58+D67+D72+D32</f>
        <v>116831.40000000001</v>
      </c>
      <c r="E10" s="10">
        <f t="shared" si="0"/>
        <v>123635.5</v>
      </c>
    </row>
    <row r="11" spans="1:13" x14ac:dyDescent="0.25">
      <c r="A11" s="3" t="s">
        <v>4</v>
      </c>
      <c r="B11" s="4" t="s">
        <v>5</v>
      </c>
      <c r="C11" s="10">
        <f>C12</f>
        <v>83592.3</v>
      </c>
      <c r="D11" s="10">
        <f>D12</f>
        <v>76093.100000000006</v>
      </c>
      <c r="E11" s="10">
        <f t="shared" ref="E11" si="1">E12</f>
        <v>80555.3</v>
      </c>
    </row>
    <row r="12" spans="1:13" x14ac:dyDescent="0.25">
      <c r="A12" s="3" t="s">
        <v>6</v>
      </c>
      <c r="B12" s="4" t="s">
        <v>7</v>
      </c>
      <c r="C12" s="10">
        <f>C13+C16+C19+C17</f>
        <v>83592.3</v>
      </c>
      <c r="D12" s="10">
        <f>D13+D16+D19+D17</f>
        <v>76093.100000000006</v>
      </c>
      <c r="E12" s="10">
        <f>E13+E15+E19+E17</f>
        <v>80555.3</v>
      </c>
    </row>
    <row r="13" spans="1:13" ht="90" x14ac:dyDescent="0.25">
      <c r="A13" s="3" t="s">
        <v>8</v>
      </c>
      <c r="B13" s="4" t="s">
        <v>9</v>
      </c>
      <c r="C13" s="10">
        <f>C14</f>
        <v>83572.800000000003</v>
      </c>
      <c r="D13" s="10">
        <f>D14</f>
        <v>76072.5</v>
      </c>
      <c r="E13" s="10">
        <f>E14</f>
        <v>80533.600000000006</v>
      </c>
    </row>
    <row r="14" spans="1:13" ht="90" x14ac:dyDescent="0.25">
      <c r="A14" s="3" t="s">
        <v>10</v>
      </c>
      <c r="B14" s="4" t="s">
        <v>9</v>
      </c>
      <c r="C14" s="10">
        <v>83572.800000000003</v>
      </c>
      <c r="D14" s="10">
        <v>76072.5</v>
      </c>
      <c r="E14" s="10">
        <v>80533.600000000006</v>
      </c>
    </row>
    <row r="15" spans="1:13" ht="55.5" customHeight="1" x14ac:dyDescent="0.25">
      <c r="A15" s="3" t="s">
        <v>11</v>
      </c>
      <c r="B15" s="4" t="s">
        <v>12</v>
      </c>
      <c r="C15" s="10"/>
      <c r="D15" s="10"/>
      <c r="E15" s="10"/>
    </row>
    <row r="16" spans="1:13" ht="23.25" customHeight="1" x14ac:dyDescent="0.25">
      <c r="A16" s="3" t="s">
        <v>13</v>
      </c>
      <c r="B16" s="4" t="s">
        <v>12</v>
      </c>
      <c r="C16" s="10"/>
      <c r="D16" s="10"/>
      <c r="E16" s="10"/>
    </row>
    <row r="17" spans="1:5" ht="56.25" customHeight="1" x14ac:dyDescent="0.25">
      <c r="A17" s="3" t="s">
        <v>14</v>
      </c>
      <c r="B17" s="4" t="s">
        <v>15</v>
      </c>
      <c r="C17" s="10"/>
      <c r="D17" s="10"/>
      <c r="E17" s="10"/>
    </row>
    <row r="18" spans="1:5" ht="27" customHeight="1" x14ac:dyDescent="0.25">
      <c r="A18" s="3" t="s">
        <v>16</v>
      </c>
      <c r="B18" s="4" t="s">
        <v>15</v>
      </c>
      <c r="C18" s="10"/>
      <c r="D18" s="10"/>
      <c r="E18" s="10"/>
    </row>
    <row r="19" spans="1:5" ht="120" x14ac:dyDescent="0.25">
      <c r="A19" s="3" t="s">
        <v>17</v>
      </c>
      <c r="B19" s="4" t="s">
        <v>18</v>
      </c>
      <c r="C19" s="10">
        <v>19.5</v>
      </c>
      <c r="D19" s="10">
        <v>20.6</v>
      </c>
      <c r="E19" s="10">
        <v>21.7</v>
      </c>
    </row>
    <row r="20" spans="1:5" ht="15.75" hidden="1" customHeight="1" x14ac:dyDescent="0.25">
      <c r="A20" s="3" t="s">
        <v>131</v>
      </c>
      <c r="B20" s="4" t="s">
        <v>133</v>
      </c>
      <c r="C20" s="10">
        <v>2100</v>
      </c>
      <c r="D20" s="10">
        <v>2500</v>
      </c>
      <c r="E20" s="10">
        <v>3000</v>
      </c>
    </row>
    <row r="21" spans="1:5" ht="135.75" hidden="1" customHeight="1" x14ac:dyDescent="0.25">
      <c r="A21" s="3" t="s">
        <v>132</v>
      </c>
      <c r="B21" s="4" t="s">
        <v>133</v>
      </c>
      <c r="C21" s="10">
        <v>3947.9</v>
      </c>
      <c r="D21" s="10">
        <v>6796.8</v>
      </c>
      <c r="E21" s="10">
        <v>9244.9</v>
      </c>
    </row>
    <row r="22" spans="1:5" x14ac:dyDescent="0.25">
      <c r="A22" s="3" t="s">
        <v>19</v>
      </c>
      <c r="B22" s="4" t="s">
        <v>20</v>
      </c>
      <c r="C22" s="10">
        <f>C27+C30+C23+C24</f>
        <v>16415.400000000001</v>
      </c>
      <c r="D22" s="10">
        <f>D27+D30+D23+D24</f>
        <v>17552.8</v>
      </c>
      <c r="E22" s="10">
        <f t="shared" ref="E22" si="2">E27+E30+E23+E24</f>
        <v>18787.400000000001</v>
      </c>
    </row>
    <row r="23" spans="1:5" ht="60.75" customHeight="1" x14ac:dyDescent="0.25">
      <c r="A23" s="3" t="s">
        <v>131</v>
      </c>
      <c r="B23" s="4" t="s">
        <v>133</v>
      </c>
      <c r="C23" s="10">
        <v>4690</v>
      </c>
      <c r="D23" s="10">
        <v>5230</v>
      </c>
      <c r="E23" s="10">
        <v>5865</v>
      </c>
    </row>
    <row r="24" spans="1:5" ht="59.25" customHeight="1" x14ac:dyDescent="0.25">
      <c r="A24" s="3" t="s">
        <v>132</v>
      </c>
      <c r="B24" s="4" t="s">
        <v>133</v>
      </c>
      <c r="C24" s="10">
        <v>9000</v>
      </c>
      <c r="D24" s="10">
        <v>9500</v>
      </c>
      <c r="E24" s="10">
        <v>10000</v>
      </c>
    </row>
    <row r="25" spans="1:5" ht="74.25" hidden="1" customHeight="1" x14ac:dyDescent="0.25">
      <c r="A25" s="3" t="s">
        <v>21</v>
      </c>
      <c r="B25" s="4" t="s">
        <v>22</v>
      </c>
      <c r="C25" s="10">
        <f>C26</f>
        <v>0</v>
      </c>
      <c r="D25" s="10">
        <f>D26</f>
        <v>0</v>
      </c>
      <c r="E25" s="10">
        <f>E26</f>
        <v>0</v>
      </c>
    </row>
    <row r="26" spans="1:5" ht="72.75" hidden="1" customHeight="1" x14ac:dyDescent="0.25">
      <c r="A26" s="3" t="s">
        <v>23</v>
      </c>
      <c r="B26" s="4" t="s">
        <v>22</v>
      </c>
      <c r="C26" s="10"/>
      <c r="D26" s="10"/>
      <c r="E26" s="10"/>
    </row>
    <row r="27" spans="1:5" ht="18.75" customHeight="1" x14ac:dyDescent="0.25">
      <c r="A27" s="3" t="s">
        <v>24</v>
      </c>
      <c r="B27" s="4" t="s">
        <v>25</v>
      </c>
      <c r="C27" s="10">
        <f>C28</f>
        <v>1298.4000000000001</v>
      </c>
      <c r="D27" s="10">
        <f t="shared" ref="C27:E28" si="3">D28</f>
        <v>1338.7</v>
      </c>
      <c r="E27" s="10">
        <f t="shared" si="3"/>
        <v>1378.9</v>
      </c>
    </row>
    <row r="28" spans="1:5" ht="20.25" customHeight="1" x14ac:dyDescent="0.25">
      <c r="A28" s="3" t="s">
        <v>120</v>
      </c>
      <c r="B28" s="4" t="s">
        <v>25</v>
      </c>
      <c r="C28" s="10">
        <f t="shared" si="3"/>
        <v>1298.4000000000001</v>
      </c>
      <c r="D28" s="10">
        <f t="shared" si="3"/>
        <v>1338.7</v>
      </c>
      <c r="E28" s="10">
        <f t="shared" si="3"/>
        <v>1378.9</v>
      </c>
    </row>
    <row r="29" spans="1:5" ht="20.25" customHeight="1" x14ac:dyDescent="0.25">
      <c r="A29" s="3" t="s">
        <v>26</v>
      </c>
      <c r="B29" s="4" t="s">
        <v>25</v>
      </c>
      <c r="C29" s="10">
        <v>1298.4000000000001</v>
      </c>
      <c r="D29" s="10">
        <v>1338.7</v>
      </c>
      <c r="E29" s="10">
        <v>1378.9</v>
      </c>
    </row>
    <row r="30" spans="1:5" ht="50.25" customHeight="1" x14ac:dyDescent="0.25">
      <c r="A30" s="3" t="s">
        <v>122</v>
      </c>
      <c r="B30" s="4" t="s">
        <v>119</v>
      </c>
      <c r="C30" s="10">
        <v>1427</v>
      </c>
      <c r="D30" s="10">
        <v>1484.1</v>
      </c>
      <c r="E30" s="10">
        <v>1543.5</v>
      </c>
    </row>
    <row r="31" spans="1:5" ht="45.75" customHeight="1" x14ac:dyDescent="0.25">
      <c r="A31" s="3" t="s">
        <v>121</v>
      </c>
      <c r="B31" s="4" t="s">
        <v>119</v>
      </c>
      <c r="C31" s="10">
        <v>1427</v>
      </c>
      <c r="D31" s="10">
        <v>1484.1</v>
      </c>
      <c r="E31" s="10">
        <v>1543.5</v>
      </c>
    </row>
    <row r="32" spans="1:5" x14ac:dyDescent="0.25">
      <c r="A32" s="3" t="s">
        <v>143</v>
      </c>
      <c r="B32" s="4" t="s">
        <v>144</v>
      </c>
      <c r="C32" s="10">
        <f>C33+C34</f>
        <v>4452.5</v>
      </c>
      <c r="D32" s="10">
        <f>D33+D34</f>
        <v>4541.8</v>
      </c>
      <c r="E32" s="10">
        <f t="shared" ref="E32" si="4">E33+E34</f>
        <v>4633.3</v>
      </c>
    </row>
    <row r="33" spans="1:5" x14ac:dyDescent="0.25">
      <c r="A33" s="3" t="s">
        <v>138</v>
      </c>
      <c r="B33" s="4" t="s">
        <v>139</v>
      </c>
      <c r="C33" s="10">
        <v>566.79999999999995</v>
      </c>
      <c r="D33" s="10">
        <v>566.79999999999995</v>
      </c>
      <c r="E33" s="10">
        <v>566.79999999999995</v>
      </c>
    </row>
    <row r="34" spans="1:5" x14ac:dyDescent="0.25">
      <c r="A34" s="3" t="s">
        <v>140</v>
      </c>
      <c r="B34" s="4" t="s">
        <v>141</v>
      </c>
      <c r="C34" s="10">
        <v>3885.7</v>
      </c>
      <c r="D34" s="10">
        <v>3975</v>
      </c>
      <c r="E34" s="10">
        <v>4066.5</v>
      </c>
    </row>
    <row r="35" spans="1:5" x14ac:dyDescent="0.25">
      <c r="A35" s="3" t="s">
        <v>27</v>
      </c>
      <c r="B35" s="4" t="s">
        <v>28</v>
      </c>
      <c r="C35" s="10">
        <v>1509.6</v>
      </c>
      <c r="D35" s="10">
        <v>1524.7</v>
      </c>
      <c r="E35" s="10">
        <v>1524.7</v>
      </c>
    </row>
    <row r="36" spans="1:5" ht="45" x14ac:dyDescent="0.25">
      <c r="A36" s="3" t="s">
        <v>29</v>
      </c>
      <c r="B36" s="4" t="s">
        <v>30</v>
      </c>
      <c r="C36" s="10">
        <v>1509.6</v>
      </c>
      <c r="D36" s="10">
        <v>1524.7</v>
      </c>
      <c r="E36" s="10">
        <v>1524.7</v>
      </c>
    </row>
    <row r="37" spans="1:5" ht="60" x14ac:dyDescent="0.25">
      <c r="A37" s="3" t="s">
        <v>31</v>
      </c>
      <c r="B37" s="4" t="s">
        <v>32</v>
      </c>
      <c r="C37" s="10">
        <v>1509.6</v>
      </c>
      <c r="D37" s="10">
        <v>1524.7</v>
      </c>
      <c r="E37" s="10">
        <v>1524.7</v>
      </c>
    </row>
    <row r="38" spans="1:5" ht="60" x14ac:dyDescent="0.25">
      <c r="A38" s="3" t="s">
        <v>33</v>
      </c>
      <c r="B38" s="4" t="s">
        <v>32</v>
      </c>
      <c r="C38" s="10">
        <v>1509.6</v>
      </c>
      <c r="D38" s="10">
        <v>1524.7</v>
      </c>
      <c r="E38" s="10">
        <v>1524.7</v>
      </c>
    </row>
    <row r="39" spans="1:5" ht="60" x14ac:dyDescent="0.25">
      <c r="A39" s="3" t="s">
        <v>34</v>
      </c>
      <c r="B39" s="4" t="s">
        <v>35</v>
      </c>
      <c r="C39" s="10">
        <f>C40+C44</f>
        <v>2867.3</v>
      </c>
      <c r="D39" s="10">
        <f>D40+D44</f>
        <v>2910.6000000000004</v>
      </c>
      <c r="E39" s="10">
        <f t="shared" ref="E39" si="5">E40+E44</f>
        <v>2955.2</v>
      </c>
    </row>
    <row r="40" spans="1:5" ht="105" x14ac:dyDescent="0.25">
      <c r="A40" s="3" t="s">
        <v>36</v>
      </c>
      <c r="B40" s="4" t="s">
        <v>37</v>
      </c>
      <c r="C40" s="10">
        <f>C41</f>
        <v>2034.4</v>
      </c>
      <c r="D40" s="10">
        <f t="shared" ref="C40:E41" si="6">D41</f>
        <v>2044.4</v>
      </c>
      <c r="E40" s="10">
        <f t="shared" si="6"/>
        <v>2054.4</v>
      </c>
    </row>
    <row r="41" spans="1:5" ht="90" x14ac:dyDescent="0.25">
      <c r="A41" s="3" t="s">
        <v>38</v>
      </c>
      <c r="B41" s="4" t="s">
        <v>39</v>
      </c>
      <c r="C41" s="10">
        <f t="shared" si="6"/>
        <v>2034.4</v>
      </c>
      <c r="D41" s="10">
        <f t="shared" si="6"/>
        <v>2044.4</v>
      </c>
      <c r="E41" s="10">
        <f t="shared" si="6"/>
        <v>2054.4</v>
      </c>
    </row>
    <row r="42" spans="1:5" ht="120" x14ac:dyDescent="0.25">
      <c r="A42" s="3" t="s">
        <v>127</v>
      </c>
      <c r="B42" s="4" t="s">
        <v>129</v>
      </c>
      <c r="C42" s="10">
        <f>C43</f>
        <v>2034.4</v>
      </c>
      <c r="D42" s="10">
        <f>D43</f>
        <v>2044.4</v>
      </c>
      <c r="E42" s="10">
        <f>E43</f>
        <v>2054.4</v>
      </c>
    </row>
    <row r="43" spans="1:5" ht="120" x14ac:dyDescent="0.25">
      <c r="A43" s="3" t="s">
        <v>128</v>
      </c>
      <c r="B43" s="4" t="s">
        <v>129</v>
      </c>
      <c r="C43" s="10">
        <v>2034.4</v>
      </c>
      <c r="D43" s="10">
        <v>2044.4</v>
      </c>
      <c r="E43" s="10">
        <v>2054.4</v>
      </c>
    </row>
    <row r="44" spans="1:5" ht="105" x14ac:dyDescent="0.25">
      <c r="A44" s="3" t="s">
        <v>40</v>
      </c>
      <c r="B44" s="4" t="s">
        <v>41</v>
      </c>
      <c r="C44" s="10">
        <f t="shared" ref="C44:E46" si="7">C45</f>
        <v>832.9</v>
      </c>
      <c r="D44" s="10">
        <f t="shared" si="7"/>
        <v>866.2</v>
      </c>
      <c r="E44" s="10">
        <f t="shared" si="7"/>
        <v>900.8</v>
      </c>
    </row>
    <row r="45" spans="1:5" ht="105" x14ac:dyDescent="0.25">
      <c r="A45" s="3" t="s">
        <v>42</v>
      </c>
      <c r="B45" s="4" t="s">
        <v>43</v>
      </c>
      <c r="C45" s="10">
        <f t="shared" si="7"/>
        <v>832.9</v>
      </c>
      <c r="D45" s="10">
        <f t="shared" si="7"/>
        <v>866.2</v>
      </c>
      <c r="E45" s="10">
        <f t="shared" si="7"/>
        <v>900.8</v>
      </c>
    </row>
    <row r="46" spans="1:5" ht="105" x14ac:dyDescent="0.25">
      <c r="A46" s="3" t="s">
        <v>125</v>
      </c>
      <c r="B46" s="4" t="s">
        <v>44</v>
      </c>
      <c r="C46" s="10">
        <f t="shared" si="7"/>
        <v>832.9</v>
      </c>
      <c r="D46" s="10">
        <f t="shared" si="7"/>
        <v>866.2</v>
      </c>
      <c r="E46" s="10">
        <f t="shared" si="7"/>
        <v>900.8</v>
      </c>
    </row>
    <row r="47" spans="1:5" ht="105" x14ac:dyDescent="0.25">
      <c r="A47" s="3" t="s">
        <v>45</v>
      </c>
      <c r="B47" s="4" t="s">
        <v>44</v>
      </c>
      <c r="C47" s="10">
        <v>832.9</v>
      </c>
      <c r="D47" s="10">
        <v>866.2</v>
      </c>
      <c r="E47" s="10">
        <v>900.8</v>
      </c>
    </row>
    <row r="48" spans="1:5" ht="30" x14ac:dyDescent="0.25">
      <c r="A48" s="3" t="s">
        <v>46</v>
      </c>
      <c r="B48" s="4" t="s">
        <v>47</v>
      </c>
      <c r="C48" s="10">
        <f>C49</f>
        <v>116</v>
      </c>
      <c r="D48" s="10">
        <f t="shared" ref="D48:E48" si="8">D49</f>
        <v>116</v>
      </c>
      <c r="E48" s="10">
        <f t="shared" si="8"/>
        <v>116</v>
      </c>
    </row>
    <row r="49" spans="1:5" ht="30" x14ac:dyDescent="0.25">
      <c r="A49" s="3" t="s">
        <v>48</v>
      </c>
      <c r="B49" s="4" t="s">
        <v>49</v>
      </c>
      <c r="C49" s="10">
        <f>C50+C52+C54+C56</f>
        <v>116</v>
      </c>
      <c r="D49" s="10">
        <f>D50+D52+D54+D56</f>
        <v>116</v>
      </c>
      <c r="E49" s="10">
        <f>E50+E52+E54+E56</f>
        <v>116</v>
      </c>
    </row>
    <row r="50" spans="1:5" ht="30" x14ac:dyDescent="0.25">
      <c r="A50" s="3" t="s">
        <v>50</v>
      </c>
      <c r="B50" s="4" t="s">
        <v>51</v>
      </c>
      <c r="C50" s="10">
        <f>C51</f>
        <v>48</v>
      </c>
      <c r="D50" s="10">
        <f>D51</f>
        <v>48</v>
      </c>
      <c r="E50" s="10">
        <f>E51</f>
        <v>48</v>
      </c>
    </row>
    <row r="51" spans="1:5" ht="30" x14ac:dyDescent="0.25">
      <c r="A51" s="3" t="s">
        <v>52</v>
      </c>
      <c r="B51" s="4" t="s">
        <v>51</v>
      </c>
      <c r="C51" s="10">
        <v>48</v>
      </c>
      <c r="D51" s="10">
        <v>48</v>
      </c>
      <c r="E51" s="10">
        <v>48</v>
      </c>
    </row>
    <row r="52" spans="1:5" ht="57.75" hidden="1" customHeight="1" x14ac:dyDescent="0.25">
      <c r="A52" s="3" t="s">
        <v>53</v>
      </c>
      <c r="B52" s="4" t="s">
        <v>54</v>
      </c>
      <c r="C52" s="10">
        <f>C53</f>
        <v>0</v>
      </c>
      <c r="D52" s="10">
        <f>D53</f>
        <v>0</v>
      </c>
      <c r="E52" s="10">
        <f>E53</f>
        <v>0</v>
      </c>
    </row>
    <row r="53" spans="1:5" ht="30" x14ac:dyDescent="0.25">
      <c r="A53" s="3" t="s">
        <v>55</v>
      </c>
      <c r="B53" s="4" t="s">
        <v>54</v>
      </c>
      <c r="C53" s="10"/>
      <c r="D53" s="10"/>
      <c r="E53" s="10"/>
    </row>
    <row r="54" spans="1:5" ht="30" x14ac:dyDescent="0.25">
      <c r="A54" s="3" t="s">
        <v>56</v>
      </c>
      <c r="B54" s="4" t="s">
        <v>57</v>
      </c>
      <c r="C54" s="10">
        <f>C55</f>
        <v>28</v>
      </c>
      <c r="D54" s="10">
        <f>D55</f>
        <v>28</v>
      </c>
      <c r="E54" s="10">
        <f>E55</f>
        <v>28</v>
      </c>
    </row>
    <row r="55" spans="1:5" ht="30" x14ac:dyDescent="0.25">
      <c r="A55" s="3" t="s">
        <v>58</v>
      </c>
      <c r="B55" s="4" t="s">
        <v>57</v>
      </c>
      <c r="C55" s="10">
        <v>28</v>
      </c>
      <c r="D55" s="10">
        <v>28</v>
      </c>
      <c r="E55" s="10">
        <v>28</v>
      </c>
    </row>
    <row r="56" spans="1:5" ht="30" x14ac:dyDescent="0.25">
      <c r="A56" s="3" t="s">
        <v>59</v>
      </c>
      <c r="B56" s="4" t="s">
        <v>60</v>
      </c>
      <c r="C56" s="10">
        <f>C57</f>
        <v>40</v>
      </c>
      <c r="D56" s="10">
        <f>D57</f>
        <v>40</v>
      </c>
      <c r="E56" s="10">
        <f>E57</f>
        <v>40</v>
      </c>
    </row>
    <row r="57" spans="1:5" ht="30" x14ac:dyDescent="0.25">
      <c r="A57" s="3" t="s">
        <v>142</v>
      </c>
      <c r="B57" s="4" t="s">
        <v>60</v>
      </c>
      <c r="C57" s="10">
        <v>40</v>
      </c>
      <c r="D57" s="10">
        <v>40</v>
      </c>
      <c r="E57" s="10">
        <v>40</v>
      </c>
    </row>
    <row r="58" spans="1:5" ht="45" x14ac:dyDescent="0.25">
      <c r="A58" s="3" t="s">
        <v>61</v>
      </c>
      <c r="B58" s="4" t="s">
        <v>62</v>
      </c>
      <c r="C58" s="10">
        <f>C59+C62</f>
        <v>12873.9</v>
      </c>
      <c r="D58" s="10">
        <f>D59+D62</f>
        <v>13733.199999999999</v>
      </c>
      <c r="E58" s="10">
        <f t="shared" ref="E58" si="9">E59+E62</f>
        <v>14706.4</v>
      </c>
    </row>
    <row r="59" spans="1:5" x14ac:dyDescent="0.25">
      <c r="A59" s="3" t="s">
        <v>63</v>
      </c>
      <c r="B59" s="4" t="s">
        <v>64</v>
      </c>
      <c r="C59" s="10">
        <f t="shared" ref="C59:E60" si="10">C60</f>
        <v>12732.4</v>
      </c>
      <c r="D59" s="10">
        <f t="shared" si="10"/>
        <v>13586.3</v>
      </c>
      <c r="E59" s="10">
        <f t="shared" si="10"/>
        <v>14553.5</v>
      </c>
    </row>
    <row r="60" spans="1:5" ht="30" x14ac:dyDescent="0.25">
      <c r="A60" s="3" t="s">
        <v>65</v>
      </c>
      <c r="B60" s="4" t="s">
        <v>66</v>
      </c>
      <c r="C60" s="10">
        <f t="shared" si="10"/>
        <v>12732.4</v>
      </c>
      <c r="D60" s="10">
        <f t="shared" si="10"/>
        <v>13586.3</v>
      </c>
      <c r="E60" s="10">
        <f t="shared" si="10"/>
        <v>14553.5</v>
      </c>
    </row>
    <row r="61" spans="1:5" ht="45" x14ac:dyDescent="0.25">
      <c r="A61" s="3" t="s">
        <v>67</v>
      </c>
      <c r="B61" s="4" t="s">
        <v>68</v>
      </c>
      <c r="C61" s="10">
        <v>12732.4</v>
      </c>
      <c r="D61" s="10">
        <v>13586.3</v>
      </c>
      <c r="E61" s="10">
        <v>14553.5</v>
      </c>
    </row>
    <row r="62" spans="1:5" ht="45" x14ac:dyDescent="0.25">
      <c r="A62" s="3" t="s">
        <v>137</v>
      </c>
      <c r="B62" s="4" t="s">
        <v>135</v>
      </c>
      <c r="C62" s="10">
        <f>C63</f>
        <v>141.5</v>
      </c>
      <c r="D62" s="10">
        <f>D63</f>
        <v>146.9</v>
      </c>
      <c r="E62" s="10">
        <f>E63</f>
        <v>152.9</v>
      </c>
    </row>
    <row r="63" spans="1:5" ht="45" x14ac:dyDescent="0.25">
      <c r="A63" s="3" t="s">
        <v>136</v>
      </c>
      <c r="B63" s="4" t="s">
        <v>134</v>
      </c>
      <c r="C63" s="10">
        <v>141.5</v>
      </c>
      <c r="D63" s="10">
        <v>146.9</v>
      </c>
      <c r="E63" s="10">
        <v>152.9</v>
      </c>
    </row>
    <row r="64" spans="1:5" ht="3" customHeight="1" x14ac:dyDescent="0.25">
      <c r="A64" s="3" t="s">
        <v>69</v>
      </c>
      <c r="B64" s="4" t="s">
        <v>70</v>
      </c>
      <c r="C64" s="10">
        <f t="shared" ref="C64" si="11">C65</f>
        <v>0</v>
      </c>
      <c r="D64" s="10"/>
      <c r="E64" s="10"/>
    </row>
    <row r="65" spans="1:5" ht="30" hidden="1" x14ac:dyDescent="0.25">
      <c r="A65" s="3" t="s">
        <v>71</v>
      </c>
      <c r="B65" s="4" t="s">
        <v>72</v>
      </c>
      <c r="C65" s="10"/>
      <c r="D65" s="10"/>
      <c r="E65" s="10"/>
    </row>
    <row r="66" spans="1:5" ht="30" hidden="1" x14ac:dyDescent="0.25">
      <c r="A66" s="3"/>
      <c r="B66" s="4" t="s">
        <v>72</v>
      </c>
      <c r="C66" s="10">
        <v>0</v>
      </c>
      <c r="D66" s="10">
        <v>0</v>
      </c>
      <c r="E66" s="10">
        <v>0</v>
      </c>
    </row>
    <row r="67" spans="1:5" ht="30" x14ac:dyDescent="0.25">
      <c r="A67" s="3" t="s">
        <v>73</v>
      </c>
      <c r="B67" s="4" t="s">
        <v>74</v>
      </c>
      <c r="C67" s="10">
        <f>C68</f>
        <v>215</v>
      </c>
      <c r="D67" s="10">
        <f t="shared" ref="D67:E67" si="12">D68</f>
        <v>215</v>
      </c>
      <c r="E67" s="10">
        <f t="shared" si="12"/>
        <v>215</v>
      </c>
    </row>
    <row r="68" spans="1:5" ht="60.75" customHeight="1" x14ac:dyDescent="0.25">
      <c r="A68" s="3" t="s">
        <v>75</v>
      </c>
      <c r="B68" s="4" t="s">
        <v>76</v>
      </c>
      <c r="C68" s="10">
        <f t="shared" ref="C68:E70" si="13">C69</f>
        <v>215</v>
      </c>
      <c r="D68" s="10">
        <f t="shared" si="13"/>
        <v>215</v>
      </c>
      <c r="E68" s="10">
        <f t="shared" si="13"/>
        <v>215</v>
      </c>
    </row>
    <row r="69" spans="1:5" ht="45" x14ac:dyDescent="0.25">
      <c r="A69" s="3" t="s">
        <v>77</v>
      </c>
      <c r="B69" s="4" t="s">
        <v>78</v>
      </c>
      <c r="C69" s="10">
        <f t="shared" si="13"/>
        <v>215</v>
      </c>
      <c r="D69" s="10">
        <f t="shared" si="13"/>
        <v>215</v>
      </c>
      <c r="E69" s="10">
        <f t="shared" si="13"/>
        <v>215</v>
      </c>
    </row>
    <row r="70" spans="1:5" ht="75" x14ac:dyDescent="0.25">
      <c r="A70" s="3" t="s">
        <v>123</v>
      </c>
      <c r="B70" s="4" t="s">
        <v>126</v>
      </c>
      <c r="C70" s="10">
        <f t="shared" si="13"/>
        <v>215</v>
      </c>
      <c r="D70" s="10">
        <f t="shared" si="13"/>
        <v>215</v>
      </c>
      <c r="E70" s="10">
        <f t="shared" si="13"/>
        <v>215</v>
      </c>
    </row>
    <row r="71" spans="1:5" ht="75" x14ac:dyDescent="0.25">
      <c r="A71" s="3" t="s">
        <v>124</v>
      </c>
      <c r="B71" s="4" t="s">
        <v>126</v>
      </c>
      <c r="C71" s="10">
        <v>215</v>
      </c>
      <c r="D71" s="10">
        <v>215</v>
      </c>
      <c r="E71" s="10">
        <v>215</v>
      </c>
    </row>
    <row r="72" spans="1:5" ht="27.75" customHeight="1" x14ac:dyDescent="0.25">
      <c r="A72" s="3" t="s">
        <v>79</v>
      </c>
      <c r="B72" s="4" t="s">
        <v>80</v>
      </c>
      <c r="C72" s="10">
        <f>C83</f>
        <v>146.19999999999999</v>
      </c>
      <c r="D72" s="10">
        <f t="shared" ref="D72:E72" si="14">D83</f>
        <v>144.19999999999999</v>
      </c>
      <c r="E72" s="10">
        <f t="shared" si="14"/>
        <v>142.19999999999999</v>
      </c>
    </row>
    <row r="73" spans="1:5" ht="0.75" hidden="1" customHeight="1" x14ac:dyDescent="0.25">
      <c r="A73" s="3" t="s">
        <v>81</v>
      </c>
      <c r="B73" s="4" t="s">
        <v>82</v>
      </c>
      <c r="C73" s="10">
        <f>C74+C76</f>
        <v>0</v>
      </c>
      <c r="D73" s="10">
        <v>0</v>
      </c>
      <c r="E73" s="10">
        <v>0</v>
      </c>
    </row>
    <row r="74" spans="1:5" ht="90" hidden="1" x14ac:dyDescent="0.25">
      <c r="A74" s="3" t="s">
        <v>83</v>
      </c>
      <c r="B74" s="4" t="s">
        <v>84</v>
      </c>
      <c r="C74" s="10">
        <f>C75</f>
        <v>0</v>
      </c>
      <c r="D74" s="10">
        <f>D75</f>
        <v>0</v>
      </c>
      <c r="E74" s="10">
        <f>E75</f>
        <v>0</v>
      </c>
    </row>
    <row r="75" spans="1:5" ht="0.75" hidden="1" customHeight="1" x14ac:dyDescent="0.25">
      <c r="A75" s="3" t="s">
        <v>85</v>
      </c>
      <c r="B75" s="4" t="s">
        <v>84</v>
      </c>
      <c r="C75" s="10"/>
      <c r="D75" s="10"/>
      <c r="E75" s="10"/>
    </row>
    <row r="76" spans="1:5" ht="117" hidden="1" customHeight="1" x14ac:dyDescent="0.25">
      <c r="A76" s="3" t="s">
        <v>86</v>
      </c>
      <c r="B76" s="4" t="s">
        <v>87</v>
      </c>
      <c r="C76" s="10">
        <f>C77</f>
        <v>0</v>
      </c>
      <c r="D76" s="10">
        <f>D77</f>
        <v>0</v>
      </c>
      <c r="E76" s="10">
        <f>E77</f>
        <v>0</v>
      </c>
    </row>
    <row r="77" spans="1:5" ht="117" hidden="1" customHeight="1" x14ac:dyDescent="0.25">
      <c r="A77" s="3" t="s">
        <v>88</v>
      </c>
      <c r="B77" s="4" t="s">
        <v>87</v>
      </c>
      <c r="C77" s="10"/>
      <c r="D77" s="10"/>
      <c r="E77" s="10"/>
    </row>
    <row r="78" spans="1:5" ht="75" hidden="1" x14ac:dyDescent="0.25">
      <c r="A78" s="3" t="s">
        <v>89</v>
      </c>
      <c r="B78" s="4" t="s">
        <v>90</v>
      </c>
      <c r="C78" s="10">
        <f>C79</f>
        <v>0</v>
      </c>
      <c r="D78" s="10">
        <f>D79</f>
        <v>0</v>
      </c>
      <c r="E78" s="10">
        <f>E79</f>
        <v>0</v>
      </c>
    </row>
    <row r="79" spans="1:5" ht="0.75" hidden="1" customHeight="1" x14ac:dyDescent="0.25">
      <c r="A79" s="3" t="s">
        <v>91</v>
      </c>
      <c r="B79" s="4" t="s">
        <v>90</v>
      </c>
      <c r="C79" s="10"/>
      <c r="D79" s="10">
        <v>0</v>
      </c>
      <c r="E79" s="10">
        <v>0</v>
      </c>
    </row>
    <row r="80" spans="1:5" ht="164.25" hidden="1" customHeight="1" x14ac:dyDescent="0.25">
      <c r="A80" s="3" t="s">
        <v>114</v>
      </c>
      <c r="B80" s="4" t="s">
        <v>113</v>
      </c>
      <c r="C80" s="10">
        <f>C81</f>
        <v>0</v>
      </c>
      <c r="D80" s="10">
        <f>D81</f>
        <v>0</v>
      </c>
      <c r="E80" s="10">
        <f>E81</f>
        <v>0</v>
      </c>
    </row>
    <row r="81" spans="1:5" ht="121.5" hidden="1" customHeight="1" x14ac:dyDescent="0.25">
      <c r="A81" s="3" t="s">
        <v>112</v>
      </c>
      <c r="B81" s="4" t="s">
        <v>115</v>
      </c>
      <c r="C81" s="10"/>
      <c r="D81" s="10">
        <v>0</v>
      </c>
      <c r="E81" s="10">
        <v>0</v>
      </c>
    </row>
    <row r="82" spans="1:5" ht="22.5" hidden="1" customHeight="1" x14ac:dyDescent="0.25">
      <c r="A82" s="3" t="s">
        <v>92</v>
      </c>
      <c r="B82" s="4" t="s">
        <v>117</v>
      </c>
      <c r="C82" s="10"/>
      <c r="D82" s="10"/>
      <c r="E82" s="10"/>
    </row>
    <row r="83" spans="1:5" ht="90" x14ac:dyDescent="0.25">
      <c r="A83" s="3" t="s">
        <v>147</v>
      </c>
      <c r="B83" s="4" t="s">
        <v>148</v>
      </c>
      <c r="C83" s="10">
        <f>C84</f>
        <v>146.19999999999999</v>
      </c>
      <c r="D83" s="10">
        <f>D84</f>
        <v>144.19999999999999</v>
      </c>
      <c r="E83" s="10">
        <f>E84</f>
        <v>142.19999999999999</v>
      </c>
    </row>
    <row r="84" spans="1:5" ht="90" x14ac:dyDescent="0.25">
      <c r="A84" s="3" t="s">
        <v>146</v>
      </c>
      <c r="B84" s="4" t="s">
        <v>148</v>
      </c>
      <c r="C84" s="10">
        <v>146.19999999999999</v>
      </c>
      <c r="D84" s="10">
        <v>144.19999999999999</v>
      </c>
      <c r="E84" s="10">
        <v>142.19999999999999</v>
      </c>
    </row>
    <row r="85" spans="1:5" ht="90.75" hidden="1" customHeight="1" x14ac:dyDescent="0.25">
      <c r="A85" s="3" t="s">
        <v>116</v>
      </c>
      <c r="B85" s="4" t="s">
        <v>130</v>
      </c>
      <c r="C85" s="10">
        <v>0</v>
      </c>
      <c r="D85" s="10">
        <v>0</v>
      </c>
      <c r="E85" s="10">
        <v>0</v>
      </c>
    </row>
    <row r="86" spans="1:5" ht="75" hidden="1" x14ac:dyDescent="0.25">
      <c r="A86" s="3" t="s">
        <v>93</v>
      </c>
      <c r="B86" s="4" t="s">
        <v>94</v>
      </c>
      <c r="C86" s="10">
        <f>C87</f>
        <v>0</v>
      </c>
      <c r="D86" s="10">
        <f>D87</f>
        <v>0</v>
      </c>
      <c r="E86" s="10">
        <f>E87</f>
        <v>0</v>
      </c>
    </row>
    <row r="87" spans="1:5" ht="70.5" hidden="1" customHeight="1" x14ac:dyDescent="0.25">
      <c r="A87" s="3" t="s">
        <v>95</v>
      </c>
      <c r="B87" s="4" t="s">
        <v>94</v>
      </c>
      <c r="C87" s="10"/>
      <c r="D87" s="10"/>
      <c r="E87" s="10"/>
    </row>
    <row r="88" spans="1:5" ht="45" hidden="1" customHeight="1" x14ac:dyDescent="0.25">
      <c r="A88" s="3" t="s">
        <v>96</v>
      </c>
      <c r="B88" s="4" t="s">
        <v>97</v>
      </c>
      <c r="C88" s="10"/>
      <c r="D88" s="10">
        <f>D89</f>
        <v>0</v>
      </c>
      <c r="E88" s="10">
        <f>E89</f>
        <v>0</v>
      </c>
    </row>
    <row r="89" spans="1:5" ht="30" hidden="1" x14ac:dyDescent="0.25">
      <c r="A89" s="3" t="s">
        <v>98</v>
      </c>
      <c r="B89" s="4" t="s">
        <v>99</v>
      </c>
      <c r="C89" s="10"/>
      <c r="D89" s="10"/>
      <c r="E89" s="10"/>
    </row>
    <row r="90" spans="1:5" ht="60" hidden="1" x14ac:dyDescent="0.25">
      <c r="A90" s="3" t="s">
        <v>100</v>
      </c>
      <c r="B90" s="4" t="s">
        <v>101</v>
      </c>
      <c r="C90" s="10">
        <f>C91</f>
        <v>0</v>
      </c>
      <c r="D90" s="10">
        <f>D91</f>
        <v>0</v>
      </c>
      <c r="E90" s="10">
        <f>E91</f>
        <v>0</v>
      </c>
    </row>
    <row r="91" spans="1:5" ht="75" hidden="1" x14ac:dyDescent="0.25">
      <c r="A91" s="3" t="s">
        <v>118</v>
      </c>
      <c r="B91" s="4" t="s">
        <v>102</v>
      </c>
      <c r="C91" s="10"/>
      <c r="D91" s="10"/>
      <c r="E91" s="10"/>
    </row>
    <row r="92" spans="1:5" x14ac:dyDescent="0.25">
      <c r="A92" s="3" t="s">
        <v>103</v>
      </c>
      <c r="B92" s="4" t="s">
        <v>104</v>
      </c>
      <c r="C92" s="10">
        <f>C93</f>
        <v>1265140.3999999999</v>
      </c>
      <c r="D92" s="10">
        <f>D93</f>
        <v>807298.3</v>
      </c>
      <c r="E92" s="10">
        <f>E93</f>
        <v>1090363.0999999999</v>
      </c>
    </row>
    <row r="93" spans="1:5" ht="45" x14ac:dyDescent="0.25">
      <c r="A93" s="3" t="s">
        <v>105</v>
      </c>
      <c r="B93" s="4" t="s">
        <v>106</v>
      </c>
      <c r="C93" s="10">
        <f>C94+C96+C95+C97</f>
        <v>1265140.3999999999</v>
      </c>
      <c r="D93" s="10">
        <f>D94+D96+D95+D97</f>
        <v>807298.3</v>
      </c>
      <c r="E93" s="10">
        <f>E94+E96+E95+E97</f>
        <v>1090363.0999999999</v>
      </c>
    </row>
    <row r="94" spans="1:5" ht="30" x14ac:dyDescent="0.25">
      <c r="A94" s="3" t="s">
        <v>153</v>
      </c>
      <c r="B94" s="4" t="s">
        <v>107</v>
      </c>
      <c r="C94" s="10">
        <v>111656.7</v>
      </c>
      <c r="D94" s="10">
        <v>93215.6</v>
      </c>
      <c r="E94" s="10">
        <v>76397.100000000006</v>
      </c>
    </row>
    <row r="95" spans="1:5" ht="45" x14ac:dyDescent="0.25">
      <c r="A95" s="3" t="s">
        <v>154</v>
      </c>
      <c r="B95" s="4" t="s">
        <v>108</v>
      </c>
      <c r="C95" s="10">
        <v>611600</v>
      </c>
      <c r="D95" s="15">
        <v>141064.9</v>
      </c>
      <c r="E95" s="15">
        <v>411437.5</v>
      </c>
    </row>
    <row r="96" spans="1:5" ht="30" x14ac:dyDescent="0.25">
      <c r="A96" s="3" t="s">
        <v>155</v>
      </c>
      <c r="B96" s="4" t="s">
        <v>109</v>
      </c>
      <c r="C96" s="10">
        <v>498957.1</v>
      </c>
      <c r="D96" s="10">
        <v>535991.30000000005</v>
      </c>
      <c r="E96" s="10">
        <v>565551.69999999995</v>
      </c>
    </row>
    <row r="97" spans="1:5" x14ac:dyDescent="0.25">
      <c r="A97" s="3" t="s">
        <v>156</v>
      </c>
      <c r="B97" s="4" t="s">
        <v>110</v>
      </c>
      <c r="C97" s="10">
        <v>42926.6</v>
      </c>
      <c r="D97" s="10">
        <v>37026.5</v>
      </c>
      <c r="E97" s="10">
        <v>36976.800000000003</v>
      </c>
    </row>
    <row r="98" spans="1:5" x14ac:dyDescent="0.25">
      <c r="A98" s="5" t="s">
        <v>111</v>
      </c>
      <c r="B98" s="5"/>
      <c r="C98" s="11">
        <f>C10+C92</f>
        <v>1387328.5999999999</v>
      </c>
      <c r="D98" s="11">
        <f>D10+D92</f>
        <v>924129.70000000007</v>
      </c>
      <c r="E98" s="11">
        <f>E10+E92</f>
        <v>1213998.5999999999</v>
      </c>
    </row>
  </sheetData>
  <mergeCells count="2">
    <mergeCell ref="D1:E6"/>
    <mergeCell ref="A7:E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2021-12-28T04:16:48Z</dcterms:modified>
</cp:coreProperties>
</file>